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sktop 7.27.22\moved 10.4.21 curriculum\Forms\certs.degrees\"/>
    </mc:Choice>
  </mc:AlternateContent>
  <xr:revisionPtr revIDLastSave="0" documentId="13_ncr:1_{5EB6FC6A-212F-402E-8687-2DBE6206F31B}" xr6:coauthVersionLast="36" xr6:coauthVersionMax="36" xr10:uidLastSave="{00000000-0000-0000-0000-000000000000}"/>
  <bookViews>
    <workbookView xWindow="195" yWindow="30" windowWidth="14190" windowHeight="9585" xr2:uid="{00000000-000D-0000-FFFF-FFFF00000000}"/>
  </bookViews>
  <sheets>
    <sheet name="1-yr cert 45-60 cr." sheetId="4" r:id="rId1"/>
    <sheet name="2-year cert 61-108 cr" sheetId="2" r:id="rId2"/>
    <sheet name="Example meets miminum" sheetId="5" r:id="rId3"/>
    <sheet name="Example does not meet minimum" sheetId="6" r:id="rId4"/>
  </sheets>
  <definedNames>
    <definedName name="_xlnm.Print_Area" localSheetId="0">'1-yr cert 45-60 cr.'!$A$1:$I$29</definedName>
    <definedName name="_xlnm.Print_Area" localSheetId="1">'2-year cert 61-108 cr'!$A$1:$I$30</definedName>
    <definedName name="_xlnm.Print_Area" localSheetId="3">'Example does not meet minimum'!$A$1:$I$27</definedName>
    <definedName name="_xlnm.Print_Area" localSheetId="2">'Example meets miminum'!$A$1:$I$22</definedName>
  </definedNames>
  <calcPr calcId="191029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6" i="6"/>
  <c r="I17" i="6"/>
  <c r="I18" i="6"/>
  <c r="I19" i="6"/>
  <c r="E8" i="6"/>
  <c r="E9" i="6"/>
  <c r="E10" i="6"/>
  <c r="E11" i="6"/>
  <c r="E12" i="6"/>
  <c r="E13" i="6"/>
  <c r="E14" i="6"/>
  <c r="E18" i="6"/>
  <c r="E19" i="6"/>
  <c r="I11" i="5"/>
  <c r="I12" i="5"/>
  <c r="I13" i="5"/>
  <c r="I14" i="5"/>
  <c r="I16" i="5"/>
  <c r="I17" i="5"/>
  <c r="I18" i="5"/>
  <c r="I19" i="5"/>
  <c r="I8" i="5"/>
  <c r="I9" i="5"/>
  <c r="I10" i="5"/>
  <c r="I8" i="2"/>
  <c r="E18" i="5"/>
  <c r="E8" i="5"/>
  <c r="E9" i="5"/>
  <c r="E10" i="5"/>
  <c r="E11" i="5"/>
  <c r="E12" i="5"/>
  <c r="E13" i="5"/>
  <c r="E14" i="5"/>
  <c r="I21" i="2" l="1"/>
  <c r="I22" i="2"/>
  <c r="E21" i="2"/>
  <c r="E22" i="2"/>
  <c r="E23" i="2"/>
  <c r="I9" i="2"/>
  <c r="I10" i="2"/>
  <c r="I11" i="2"/>
  <c r="I12" i="2"/>
  <c r="I13" i="2"/>
  <c r="I14" i="2"/>
  <c r="I15" i="2"/>
  <c r="I16" i="2"/>
  <c r="I17" i="2"/>
  <c r="I18" i="2"/>
  <c r="I19" i="2"/>
  <c r="E8" i="2"/>
  <c r="E9" i="2"/>
  <c r="E10" i="2"/>
  <c r="E11" i="2"/>
  <c r="E12" i="2"/>
  <c r="E13" i="2"/>
  <c r="E14" i="2"/>
  <c r="E15" i="2"/>
  <c r="E16" i="2"/>
  <c r="E17" i="2"/>
  <c r="E18" i="2"/>
  <c r="E19" i="2"/>
  <c r="H20" i="6"/>
  <c r="H22" i="6" s="1"/>
  <c r="G20" i="6"/>
  <c r="G22" i="6" s="1"/>
  <c r="F20" i="6"/>
  <c r="F22" i="6" s="1"/>
  <c r="D20" i="6"/>
  <c r="E17" i="6"/>
  <c r="E16" i="6"/>
  <c r="H20" i="5"/>
  <c r="H22" i="5" s="1"/>
  <c r="G20" i="5"/>
  <c r="G22" i="5" s="1"/>
  <c r="F20" i="5"/>
  <c r="F22" i="5" s="1"/>
  <c r="D20" i="5"/>
  <c r="E19" i="5"/>
  <c r="E17" i="5"/>
  <c r="E16" i="5"/>
  <c r="H24" i="2"/>
  <c r="H26" i="2" s="1"/>
  <c r="G24" i="2"/>
  <c r="G26" i="2" s="1"/>
  <c r="F24" i="2"/>
  <c r="F26" i="2" s="1"/>
  <c r="D24" i="2"/>
  <c r="D20" i="4"/>
  <c r="E19" i="4"/>
  <c r="E8" i="4"/>
  <c r="E9" i="4"/>
  <c r="E10" i="4"/>
  <c r="E11" i="4"/>
  <c r="E12" i="4"/>
  <c r="E13" i="4"/>
  <c r="E14" i="4"/>
  <c r="E15" i="4"/>
  <c r="E17" i="4"/>
  <c r="E18" i="4"/>
  <c r="I8" i="4"/>
  <c r="I9" i="4"/>
  <c r="I10" i="4"/>
  <c r="I11" i="4"/>
  <c r="I12" i="4"/>
  <c r="I13" i="4"/>
  <c r="I14" i="4"/>
  <c r="I15" i="4"/>
  <c r="I17" i="4"/>
  <c r="I18" i="4"/>
  <c r="I19" i="4"/>
  <c r="H20" i="4"/>
  <c r="H22" i="4" s="1"/>
  <c r="G20" i="4"/>
  <c r="G22" i="4" s="1"/>
  <c r="F20" i="4"/>
  <c r="F22" i="4" s="1"/>
  <c r="I23" i="2"/>
  <c r="E20" i="6" l="1"/>
  <c r="E20" i="5"/>
  <c r="I20" i="4"/>
  <c r="I22" i="4" s="1"/>
  <c r="E20" i="4"/>
  <c r="I20" i="6"/>
  <c r="I22" i="6" s="1"/>
  <c r="I20" i="5"/>
  <c r="I22" i="5" s="1"/>
  <c r="I24" i="2"/>
  <c r="I26" i="2" s="1"/>
  <c r="E24" i="2"/>
</calcChain>
</file>

<file path=xl/sharedStrings.xml><?xml version="1.0" encoding="utf-8"?>
<sst xmlns="http://schemas.openxmlformats.org/spreadsheetml/2006/main" count="125" uniqueCount="45">
  <si>
    <t>Related instruction</t>
  </si>
  <si>
    <t>Credits</t>
  </si>
  <si>
    <t>Hours</t>
  </si>
  <si>
    <t>Hours in:</t>
  </si>
  <si>
    <t>Minimum for 1 yr certificate:</t>
  </si>
  <si>
    <t>Course Title</t>
  </si>
  <si>
    <t>Subject Code</t>
  </si>
  <si>
    <t>Course Number</t>
  </si>
  <si>
    <t>Computation</t>
  </si>
  <si>
    <t>Communication</t>
  </si>
  <si>
    <t>Human Relation</t>
  </si>
  <si>
    <t>Total RI</t>
  </si>
  <si>
    <t>Basket Weaving Basics</t>
  </si>
  <si>
    <t>Remaining to meet Min. Requirement:</t>
  </si>
  <si>
    <t>Totals</t>
  </si>
  <si>
    <t>Enter course information in light yellow areas (totals will be automatically calculated)</t>
  </si>
  <si>
    <t>Template for Related Instruction in Certificates</t>
  </si>
  <si>
    <t>Minimum for 2 yr certificate:</t>
  </si>
  <si>
    <t>4</t>
  </si>
  <si>
    <t>120</t>
  </si>
  <si>
    <t>90</t>
  </si>
  <si>
    <t>61 to 108 credits</t>
  </si>
  <si>
    <t>45 to 60 credits</t>
  </si>
  <si>
    <t>courses used for stand-alone related instruction</t>
  </si>
  <si>
    <t>courses used for embedded related instruction</t>
  </si>
  <si>
    <t>YES</t>
  </si>
  <si>
    <t>NO</t>
  </si>
  <si>
    <t>All courses identified as embedded related instruction are approved by the curriculum committee for RI?</t>
  </si>
  <si>
    <t>PSY</t>
  </si>
  <si>
    <t>Psychology and Human Relations</t>
  </si>
  <si>
    <t>for assistance contact: slewis@cgcc.edu or 541.506.6047</t>
  </si>
  <si>
    <t>Title of Certificate?</t>
  </si>
  <si>
    <t xml:space="preserve"> Title of Certificate?</t>
  </si>
  <si>
    <t>MA</t>
  </si>
  <si>
    <t>Med Office Admin Procedures</t>
  </si>
  <si>
    <t>Med Office Clinical Procedures</t>
  </si>
  <si>
    <t>Med Office Clinical Proc Lab</t>
  </si>
  <si>
    <t>Psychology &amp; Human Relations</t>
  </si>
  <si>
    <t>Medical Assistant 2</t>
  </si>
  <si>
    <t xml:space="preserve">NOTE: On this example all conditions are met EXCEPT there is still 23 more hours of computation instruction needed.  The other areas and the total hours of Related Instruction have been met.  </t>
  </si>
  <si>
    <t>Medical Assisting</t>
  </si>
  <si>
    <t>Human Relations</t>
  </si>
  <si>
    <t>Example:
BKT</t>
  </si>
  <si>
    <t>Related instruction instructor qualification forms are filed with the Vice President of Instructional Services?</t>
  </si>
  <si>
    <t>revised 11.28.23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</si>
</sst>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22"/>
      <name val="Arial"/>
      <family val="2"/>
    </font>
    <font>
      <b/>
      <sz val="12"/>
      <color indexed="18"/>
      <name val="Arial"/>
      <family val="2"/>
    </font>
    <font>
      <sz val="16"/>
      <name val="Haettenschweiler"/>
      <family val="2"/>
    </font>
    <font>
      <b/>
      <sz val="10"/>
      <name val="Arial"/>
      <family val="2"/>
    </font>
    <font>
      <sz val="14"/>
      <color indexed="12"/>
      <name val="Georgia"/>
      <family val="1"/>
    </font>
    <font>
      <sz val="16"/>
      <color indexed="12"/>
      <name val="Georgia"/>
      <family val="1"/>
    </font>
    <font>
      <sz val="16"/>
      <color indexed="12"/>
      <name val="Clarendon Condensed"/>
      <family val="1"/>
    </font>
    <font>
      <sz val="14"/>
      <name val="Haettenschweiler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0" fontId="3" fillId="2" borderId="1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right"/>
    </xf>
    <xf numFmtId="0" fontId="8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protection locked="0"/>
    </xf>
    <xf numFmtId="0" fontId="3" fillId="5" borderId="1" xfId="0" applyNumberFormat="1" applyFont="1" applyFill="1" applyBorder="1" applyAlignment="1" applyProtection="1">
      <alignment horizontal="center"/>
      <protection locked="0"/>
    </xf>
    <xf numFmtId="49" fontId="3" fillId="5" borderId="2" xfId="0" applyNumberFormat="1" applyFont="1" applyFill="1" applyBorder="1" applyAlignment="1" applyProtection="1">
      <protection locked="0"/>
    </xf>
    <xf numFmtId="49" fontId="3" fillId="5" borderId="1" xfId="0" applyNumberFormat="1" applyFont="1" applyFill="1" applyBorder="1" applyAlignment="1" applyProtection="1">
      <protection locked="0"/>
    </xf>
    <xf numFmtId="0" fontId="13" fillId="0" borderId="0" xfId="0" applyFont="1"/>
    <xf numFmtId="49" fontId="7" fillId="2" borderId="1" xfId="0" applyNumberFormat="1" applyFont="1" applyFill="1" applyBorder="1" applyAlignment="1" applyProtection="1"/>
    <xf numFmtId="49" fontId="7" fillId="2" borderId="1" xfId="0" applyNumberFormat="1" applyFont="1" applyFill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left"/>
    </xf>
    <xf numFmtId="0" fontId="2" fillId="5" borderId="1" xfId="0" applyNumberFormat="1" applyFont="1" applyFill="1" applyBorder="1" applyAlignment="1" applyProtection="1">
      <alignment horizontal="left"/>
    </xf>
    <xf numFmtId="0" fontId="2" fillId="5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right"/>
    </xf>
    <xf numFmtId="0" fontId="8" fillId="3" borderId="1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right"/>
    </xf>
    <xf numFmtId="0" fontId="3" fillId="3" borderId="1" xfId="0" applyNumberFormat="1" applyFont="1" applyFill="1" applyBorder="1" applyAlignment="1" applyProtection="1">
      <alignment horizontal="center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Alignment="1" applyProtection="1">
      <alignment horizontal="center"/>
    </xf>
    <xf numFmtId="2" fontId="2" fillId="5" borderId="1" xfId="0" applyNumberFormat="1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/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0" xfId="1" applyAlignment="1" applyProtection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3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49" fontId="2" fillId="5" borderId="2" xfId="0" applyNumberFormat="1" applyFont="1" applyFill="1" applyBorder="1" applyAlignment="1" applyProtection="1">
      <protection locked="0"/>
    </xf>
    <xf numFmtId="0" fontId="2" fillId="5" borderId="3" xfId="0" applyNumberFormat="1" applyFont="1" applyFill="1" applyBorder="1" applyAlignment="1" applyProtection="1">
      <alignment horizontal="left"/>
    </xf>
    <xf numFmtId="0" fontId="2" fillId="5" borderId="17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 vertical="center"/>
    </xf>
    <xf numFmtId="0" fontId="2" fillId="5" borderId="1" xfId="0" applyFont="1" applyFill="1" applyBorder="1" applyAlignment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wrapText="1"/>
    </xf>
    <xf numFmtId="0" fontId="1" fillId="0" borderId="17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2" fillId="9" borderId="1" xfId="0" applyNumberFormat="1" applyFont="1" applyFill="1" applyBorder="1" applyAlignment="1" applyProtection="1">
      <alignment horizontal="center"/>
    </xf>
    <xf numFmtId="0" fontId="2" fillId="10" borderId="1" xfId="0" applyNumberFormat="1" applyFont="1" applyFill="1" applyBorder="1" applyAlignment="1" applyProtection="1">
      <alignment horizontal="center"/>
    </xf>
    <xf numFmtId="2" fontId="2" fillId="10" borderId="1" xfId="0" applyNumberFormat="1" applyFont="1" applyFill="1" applyBorder="1" applyAlignment="1" applyProtection="1">
      <alignment horizontal="center"/>
    </xf>
    <xf numFmtId="49" fontId="7" fillId="10" borderId="1" xfId="0" applyNumberFormat="1" applyFont="1" applyFill="1" applyBorder="1" applyAlignment="1" applyProtection="1">
      <alignment horizontal="center"/>
    </xf>
    <xf numFmtId="0" fontId="3" fillId="10" borderId="1" xfId="0" applyNumberFormat="1" applyFont="1" applyFill="1" applyBorder="1" applyAlignment="1" applyProtection="1">
      <alignment horizontal="center"/>
      <protection locked="0"/>
    </xf>
    <xf numFmtId="0" fontId="3" fillId="10" borderId="1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 applyProtection="1">
      <alignment horizontal="center"/>
      <protection locked="0"/>
    </xf>
    <xf numFmtId="0" fontId="7" fillId="10" borderId="1" xfId="0" applyNumberFormat="1" applyFont="1" applyFill="1" applyBorder="1" applyAlignment="1" applyProtection="1">
      <alignment horizontal="center"/>
      <protection locked="0"/>
    </xf>
    <xf numFmtId="2" fontId="7" fillId="10" borderId="1" xfId="0" applyNumberFormat="1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alignment wrapText="1"/>
    </xf>
    <xf numFmtId="49" fontId="7" fillId="2" borderId="17" xfId="0" applyNumberFormat="1" applyFont="1" applyFill="1" applyBorder="1" applyAlignment="1">
      <alignment wrapText="1"/>
    </xf>
    <xf numFmtId="49" fontId="7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49" fontId="13" fillId="8" borderId="3" xfId="0" applyNumberFormat="1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5" fillId="6" borderId="9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8" xfId="0" applyFont="1" applyBorder="1"/>
    <xf numFmtId="0" fontId="0" fillId="0" borderId="18" xfId="0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right"/>
    </xf>
    <xf numFmtId="0" fontId="3" fillId="4" borderId="4" xfId="0" applyFont="1" applyFill="1" applyBorder="1" applyAlignment="1" applyProtection="1">
      <alignment horizontal="right"/>
    </xf>
    <xf numFmtId="0" fontId="3" fillId="4" borderId="5" xfId="0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6" fillId="7" borderId="9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3" fillId="8" borderId="3" xfId="0" applyFont="1" applyFill="1" applyBorder="1" applyAlignment="1" applyProtection="1">
      <alignment horizontal="center"/>
      <protection locked="0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8" xfId="0" applyFont="1" applyBorder="1" applyAlignment="1" applyProtection="1">
      <alignment horizontal="center" vertical="top"/>
    </xf>
    <xf numFmtId="0" fontId="12" fillId="0" borderId="9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18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zoomScaleNormal="75" workbookViewId="0">
      <selection activeCell="K28" sqref="K28"/>
    </sheetView>
  </sheetViews>
  <sheetFormatPr defaultColWidth="8.85546875" defaultRowHeight="15.75"/>
  <cols>
    <col min="1" max="1" width="9.140625" style="2" customWidth="1"/>
    <col min="2" max="2" width="10.140625" style="2" customWidth="1"/>
    <col min="3" max="3" width="34.5703125" style="1" customWidth="1"/>
    <col min="4" max="5" width="8.85546875" style="1"/>
    <col min="6" max="6" width="11.7109375" style="1" customWidth="1"/>
    <col min="7" max="7" width="13.85546875" style="1" customWidth="1"/>
    <col min="8" max="8" width="12.85546875" style="1" customWidth="1"/>
    <col min="9" max="9" width="9.28515625" style="4" bestFit="1" customWidth="1"/>
    <col min="10" max="16384" width="8.85546875" style="1"/>
  </cols>
  <sheetData>
    <row r="1" spans="1:9" ht="24.75" customHeight="1" thickBot="1">
      <c r="A1" s="102" t="s">
        <v>16</v>
      </c>
      <c r="B1" s="103"/>
      <c r="C1" s="103"/>
      <c r="D1" s="103"/>
      <c r="E1" s="103"/>
      <c r="F1" s="103"/>
      <c r="G1" s="103"/>
      <c r="H1" s="103"/>
      <c r="I1" s="103"/>
    </row>
    <row r="2" spans="1:9" ht="23.25" customHeight="1">
      <c r="A2" s="126" t="s">
        <v>22</v>
      </c>
      <c r="B2" s="127"/>
      <c r="C2" s="128" t="s">
        <v>32</v>
      </c>
      <c r="D2" s="129"/>
      <c r="E2" s="130"/>
      <c r="F2" s="104" t="s">
        <v>0</v>
      </c>
      <c r="G2" s="105"/>
      <c r="H2" s="105"/>
      <c r="I2" s="106"/>
    </row>
    <row r="3" spans="1:9" ht="15">
      <c r="A3" s="110" t="s">
        <v>15</v>
      </c>
      <c r="B3" s="111"/>
      <c r="C3" s="111"/>
      <c r="D3" s="111"/>
      <c r="E3" s="112"/>
      <c r="F3" s="107"/>
      <c r="G3" s="108"/>
      <c r="H3" s="108"/>
      <c r="I3" s="109"/>
    </row>
    <row r="4" spans="1:9" thickBot="1">
      <c r="A4" s="113"/>
      <c r="B4" s="111"/>
      <c r="C4" s="111"/>
      <c r="D4" s="111"/>
      <c r="E4" s="112"/>
      <c r="F4" s="114" t="s">
        <v>3</v>
      </c>
      <c r="G4" s="115"/>
      <c r="H4" s="115"/>
      <c r="I4" s="116"/>
    </row>
    <row r="5" spans="1:9" ht="33.75" customHeight="1" thickBot="1">
      <c r="A5" s="94" t="s">
        <v>6</v>
      </c>
      <c r="B5" s="71" t="s">
        <v>7</v>
      </c>
      <c r="C5" s="70" t="s">
        <v>5</v>
      </c>
      <c r="D5" s="71" t="s">
        <v>1</v>
      </c>
      <c r="E5" s="72" t="s">
        <v>2</v>
      </c>
      <c r="F5" s="95" t="s">
        <v>8</v>
      </c>
      <c r="G5" s="95" t="s">
        <v>9</v>
      </c>
      <c r="H5" s="95" t="s">
        <v>41</v>
      </c>
      <c r="I5" s="96" t="s">
        <v>11</v>
      </c>
    </row>
    <row r="6" spans="1:9" s="51" customFormat="1" ht="26.25" thickBot="1">
      <c r="A6" s="47" t="s">
        <v>42</v>
      </c>
      <c r="B6" s="48">
        <v>101</v>
      </c>
      <c r="C6" s="48" t="s">
        <v>12</v>
      </c>
      <c r="D6" s="49" t="s">
        <v>18</v>
      </c>
      <c r="E6" s="49" t="s">
        <v>19</v>
      </c>
      <c r="F6" s="49">
        <v>6</v>
      </c>
      <c r="G6" s="49">
        <v>12</v>
      </c>
      <c r="H6" s="49">
        <v>8</v>
      </c>
      <c r="I6" s="50">
        <v>26</v>
      </c>
    </row>
    <row r="7" spans="1:9" thickBot="1">
      <c r="A7" s="120" t="s">
        <v>24</v>
      </c>
      <c r="B7" s="121"/>
      <c r="C7" s="122"/>
      <c r="D7" s="87"/>
      <c r="E7" s="85"/>
      <c r="F7" s="88"/>
      <c r="G7" s="88"/>
      <c r="H7" s="88"/>
      <c r="I7" s="41"/>
    </row>
    <row r="8" spans="1:9" thickBot="1">
      <c r="A8" s="15"/>
      <c r="B8" s="16"/>
      <c r="C8" s="16"/>
      <c r="D8" s="17"/>
      <c r="E8" s="5">
        <f t="shared" ref="E8:E18" si="0">D8*30</f>
        <v>0</v>
      </c>
      <c r="F8" s="37"/>
      <c r="G8" s="37"/>
      <c r="H8" s="37"/>
      <c r="I8" s="41" t="str">
        <f t="shared" ref="I8:I19" si="1">IF(SUM(F8:H8)&gt;0,SUM(F8:H8),"No RI")</f>
        <v>No RI</v>
      </c>
    </row>
    <row r="9" spans="1:9" thickBot="1">
      <c r="A9" s="15"/>
      <c r="B9" s="16"/>
      <c r="C9" s="16"/>
      <c r="D9" s="17"/>
      <c r="E9" s="5">
        <f t="shared" si="0"/>
        <v>0</v>
      </c>
      <c r="F9" s="37"/>
      <c r="G9" s="37"/>
      <c r="H9" s="37"/>
      <c r="I9" s="41" t="str">
        <f t="shared" si="1"/>
        <v>No RI</v>
      </c>
    </row>
    <row r="10" spans="1:9" thickBot="1">
      <c r="A10" s="18"/>
      <c r="B10" s="19"/>
      <c r="C10" s="19"/>
      <c r="D10" s="17"/>
      <c r="E10" s="5">
        <f t="shared" si="0"/>
        <v>0</v>
      </c>
      <c r="F10" s="37"/>
      <c r="G10" s="37"/>
      <c r="H10" s="37"/>
      <c r="I10" s="41" t="str">
        <f t="shared" si="1"/>
        <v>No RI</v>
      </c>
    </row>
    <row r="11" spans="1:9" thickBot="1">
      <c r="A11" s="15"/>
      <c r="B11" s="16"/>
      <c r="C11" s="16"/>
      <c r="D11" s="17"/>
      <c r="E11" s="5">
        <f t="shared" si="0"/>
        <v>0</v>
      </c>
      <c r="F11" s="37"/>
      <c r="G11" s="37"/>
      <c r="H11" s="37"/>
      <c r="I11" s="41" t="str">
        <f t="shared" si="1"/>
        <v>No RI</v>
      </c>
    </row>
    <row r="12" spans="1:9" thickBot="1">
      <c r="A12" s="15"/>
      <c r="B12" s="16"/>
      <c r="C12" s="16"/>
      <c r="D12" s="17"/>
      <c r="E12" s="5">
        <f t="shared" si="0"/>
        <v>0</v>
      </c>
      <c r="F12" s="37"/>
      <c r="G12" s="37"/>
      <c r="H12" s="37"/>
      <c r="I12" s="41" t="str">
        <f t="shared" si="1"/>
        <v>No RI</v>
      </c>
    </row>
    <row r="13" spans="1:9" thickBot="1">
      <c r="A13" s="15"/>
      <c r="B13" s="16"/>
      <c r="C13" s="16"/>
      <c r="D13" s="17"/>
      <c r="E13" s="5">
        <f t="shared" si="0"/>
        <v>0</v>
      </c>
      <c r="F13" s="37"/>
      <c r="G13" s="37"/>
      <c r="H13" s="37"/>
      <c r="I13" s="41" t="str">
        <f t="shared" si="1"/>
        <v>No RI</v>
      </c>
    </row>
    <row r="14" spans="1:9" thickBot="1">
      <c r="A14" s="15"/>
      <c r="B14" s="16"/>
      <c r="C14" s="16"/>
      <c r="D14" s="17"/>
      <c r="E14" s="5">
        <f t="shared" si="0"/>
        <v>0</v>
      </c>
      <c r="F14" s="37"/>
      <c r="G14" s="37"/>
      <c r="H14" s="37"/>
      <c r="I14" s="41" t="str">
        <f t="shared" si="1"/>
        <v>No RI</v>
      </c>
    </row>
    <row r="15" spans="1:9" thickBot="1">
      <c r="A15" s="15"/>
      <c r="B15" s="16"/>
      <c r="C15" s="16"/>
      <c r="D15" s="17"/>
      <c r="E15" s="5">
        <f t="shared" si="0"/>
        <v>0</v>
      </c>
      <c r="F15" s="37"/>
      <c r="G15" s="37"/>
      <c r="H15" s="37"/>
      <c r="I15" s="41" t="str">
        <f t="shared" si="1"/>
        <v>No RI</v>
      </c>
    </row>
    <row r="16" spans="1:9" thickBot="1">
      <c r="A16" s="123" t="s">
        <v>23</v>
      </c>
      <c r="B16" s="124"/>
      <c r="C16" s="125"/>
      <c r="D16" s="84"/>
      <c r="E16" s="85"/>
      <c r="F16" s="86"/>
      <c r="G16" s="86"/>
      <c r="H16" s="86"/>
      <c r="I16" s="41"/>
    </row>
    <row r="17" spans="1:9" thickBot="1">
      <c r="A17" s="15"/>
      <c r="B17" s="16"/>
      <c r="C17" s="66"/>
      <c r="D17" s="17"/>
      <c r="E17" s="5">
        <f t="shared" si="0"/>
        <v>0</v>
      </c>
      <c r="F17" s="37"/>
      <c r="G17" s="37"/>
      <c r="H17" s="37"/>
      <c r="I17" s="41" t="str">
        <f t="shared" si="1"/>
        <v>No RI</v>
      </c>
    </row>
    <row r="18" spans="1:9" thickBot="1">
      <c r="A18" s="15"/>
      <c r="B18" s="16"/>
      <c r="C18" s="66"/>
      <c r="D18" s="17"/>
      <c r="E18" s="5">
        <f t="shared" si="0"/>
        <v>0</v>
      </c>
      <c r="F18" s="37"/>
      <c r="G18" s="37"/>
      <c r="H18" s="37"/>
      <c r="I18" s="41" t="str">
        <f t="shared" si="1"/>
        <v>No RI</v>
      </c>
    </row>
    <row r="19" spans="1:9" thickBot="1">
      <c r="A19" s="15"/>
      <c r="B19" s="16"/>
      <c r="C19" s="66"/>
      <c r="D19" s="17"/>
      <c r="E19" s="5">
        <f>D19*30</f>
        <v>0</v>
      </c>
      <c r="F19" s="37"/>
      <c r="G19" s="37"/>
      <c r="H19" s="37"/>
      <c r="I19" s="41" t="str">
        <f t="shared" si="1"/>
        <v>No RI</v>
      </c>
    </row>
    <row r="20" spans="1:9" ht="16.5" thickBot="1">
      <c r="A20" s="117" t="s">
        <v>14</v>
      </c>
      <c r="B20" s="118"/>
      <c r="C20" s="119"/>
      <c r="D20" s="14">
        <f t="shared" ref="D20:I20" si="2">SUM(D7:D19)</f>
        <v>0</v>
      </c>
      <c r="E20" s="14">
        <f t="shared" si="2"/>
        <v>0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</row>
    <row r="21" spans="1:9" s="3" customFormat="1" ht="16.5" thickBot="1">
      <c r="A21" s="6"/>
      <c r="B21" s="7"/>
      <c r="C21" s="8" t="s">
        <v>4</v>
      </c>
      <c r="D21" s="9"/>
      <c r="E21" s="9"/>
      <c r="F21" s="39">
        <v>48</v>
      </c>
      <c r="G21" s="39">
        <v>48</v>
      </c>
      <c r="H21" s="39">
        <v>48</v>
      </c>
      <c r="I21" s="42">
        <v>240</v>
      </c>
    </row>
    <row r="22" spans="1:9" thickBot="1">
      <c r="A22" s="10"/>
      <c r="B22" s="11"/>
      <c r="C22" s="12" t="s">
        <v>13</v>
      </c>
      <c r="D22" s="13"/>
      <c r="E22" s="13"/>
      <c r="F22" s="40">
        <f>IF(F20&lt;F21,F21-F20,0)</f>
        <v>48</v>
      </c>
      <c r="G22" s="40">
        <f>IF(G20&lt;G21,G21-G20,0)</f>
        <v>48</v>
      </c>
      <c r="H22" s="40">
        <f>IF(H20&lt;H21,H21-H20,0)</f>
        <v>48</v>
      </c>
      <c r="I22" s="40">
        <f>IF(I20&lt;I21,I21-I20,0)</f>
        <v>240</v>
      </c>
    </row>
    <row r="23" spans="1:9" ht="15">
      <c r="H23" s="53"/>
      <c r="I23" s="1"/>
    </row>
    <row r="24" spans="1:9" ht="15">
      <c r="A24" s="133"/>
      <c r="B24" s="133"/>
      <c r="C24" s="133"/>
      <c r="D24" s="133"/>
      <c r="E24" s="133"/>
      <c r="F24" s="133"/>
      <c r="G24" s="133"/>
      <c r="H24" s="55" t="s">
        <v>25</v>
      </c>
      <c r="I24" s="55" t="s">
        <v>26</v>
      </c>
    </row>
    <row r="25" spans="1:9">
      <c r="A25" s="134" t="s">
        <v>27</v>
      </c>
      <c r="B25" s="135"/>
      <c r="C25" s="135"/>
      <c r="D25" s="135"/>
      <c r="E25" s="135"/>
      <c r="F25" s="135"/>
      <c r="G25" s="136"/>
      <c r="H25" s="67"/>
      <c r="I25" s="54"/>
    </row>
    <row r="26" spans="1:9">
      <c r="A26" s="137" t="s">
        <v>43</v>
      </c>
      <c r="B26" s="138"/>
      <c r="C26" s="138"/>
      <c r="D26" s="138"/>
      <c r="E26" s="138"/>
      <c r="F26" s="138"/>
      <c r="G26" s="138"/>
      <c r="H26" s="67"/>
      <c r="I26" s="54"/>
    </row>
    <row r="27" spans="1:9" ht="33.75" customHeight="1">
      <c r="A27" s="139"/>
      <c r="B27" s="140"/>
      <c r="C27" s="140"/>
      <c r="D27" s="140"/>
      <c r="E27" s="140"/>
      <c r="F27" s="140"/>
      <c r="G27" s="140"/>
      <c r="H27" s="140"/>
      <c r="I27" s="140"/>
    </row>
    <row r="28" spans="1:9" ht="15">
      <c r="A28" s="56"/>
      <c r="D28" s="131" t="s">
        <v>30</v>
      </c>
      <c r="E28" s="132"/>
      <c r="F28" s="132"/>
      <c r="G28" s="132"/>
      <c r="H28" s="132"/>
      <c r="I28" s="132"/>
    </row>
    <row r="29" spans="1:9" ht="15">
      <c r="H29" s="100" t="s">
        <v>44</v>
      </c>
      <c r="I29" s="101"/>
    </row>
  </sheetData>
  <sheetProtection selectLockedCells="1"/>
  <protectedRanges>
    <protectedRange sqref="A8:D19" name="Range1"/>
    <protectedRange sqref="F7:H19" name="Range2"/>
  </protectedRanges>
  <mergeCells count="15">
    <mergeCell ref="H29:I29"/>
    <mergeCell ref="A1:I1"/>
    <mergeCell ref="F2:I3"/>
    <mergeCell ref="A3:E4"/>
    <mergeCell ref="F4:I4"/>
    <mergeCell ref="A20:C20"/>
    <mergeCell ref="A7:C7"/>
    <mergeCell ref="A16:C16"/>
    <mergeCell ref="A2:B2"/>
    <mergeCell ref="C2:E2"/>
    <mergeCell ref="D28:I28"/>
    <mergeCell ref="A24:G24"/>
    <mergeCell ref="A25:G25"/>
    <mergeCell ref="A26:G26"/>
    <mergeCell ref="A27:I27"/>
  </mergeCells>
  <phoneticPr fontId="0" type="noConversion"/>
  <conditionalFormatting sqref="F20:I20">
    <cfRule type="cellIs" dxfId="17" priority="1" stopIfTrue="1" operator="greaterThanOrEqual">
      <formula>$F$21</formula>
    </cfRule>
    <cfRule type="cellIs" dxfId="16" priority="2" stopIfTrue="1" operator="lessThan">
      <formula>$F$21</formula>
    </cfRule>
  </conditionalFormatting>
  <conditionalFormatting sqref="F22:I22">
    <cfRule type="cellIs" dxfId="15" priority="3" stopIfTrue="1" operator="between">
      <formula>1</formula>
      <formula>1000</formula>
    </cfRule>
  </conditionalFormatting>
  <conditionalFormatting sqref="I7:I19">
    <cfRule type="cellIs" dxfId="14" priority="4" stopIfTrue="1" operator="between">
      <formula>1</formula>
      <formula>1000</formula>
    </cfRule>
  </conditionalFormatting>
  <pageMargins left="0.5" right="0.5" top="0.75" bottom="0.5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showGridLines="0" zoomScaleNormal="100" workbookViewId="0">
      <pane ySplit="5" topLeftCell="A9" activePane="bottomLeft" state="frozen"/>
      <selection pane="bottomLeft" activeCell="H33" sqref="H33:I33"/>
    </sheetView>
  </sheetViews>
  <sheetFormatPr defaultColWidth="8.85546875" defaultRowHeight="15.75"/>
  <cols>
    <col min="1" max="1" width="9.85546875" style="2" customWidth="1"/>
    <col min="2" max="2" width="12.5703125" style="2" customWidth="1"/>
    <col min="3" max="3" width="31.7109375" style="1" bestFit="1" customWidth="1"/>
    <col min="4" max="5" width="8.85546875" style="1"/>
    <col min="6" max="6" width="11.85546875" style="1" customWidth="1"/>
    <col min="7" max="7" width="14" style="1" customWidth="1"/>
    <col min="8" max="8" width="13.7109375" style="1" customWidth="1"/>
    <col min="9" max="9" width="9.28515625" style="4" bestFit="1" customWidth="1"/>
    <col min="10" max="16384" width="8.85546875" style="1"/>
  </cols>
  <sheetData>
    <row r="1" spans="1:9" ht="27" customHeight="1" thickBot="1">
      <c r="A1" s="141" t="s">
        <v>16</v>
      </c>
      <c r="B1" s="141"/>
      <c r="C1" s="141"/>
      <c r="D1" s="141"/>
      <c r="E1" s="141"/>
      <c r="F1" s="141"/>
      <c r="G1" s="141"/>
      <c r="H1" s="141"/>
      <c r="I1" s="141"/>
    </row>
    <row r="2" spans="1:9" ht="24.75" customHeight="1">
      <c r="A2" s="126" t="s">
        <v>21</v>
      </c>
      <c r="B2" s="127"/>
      <c r="C2" s="128" t="s">
        <v>31</v>
      </c>
      <c r="D2" s="129"/>
      <c r="E2" s="130"/>
      <c r="F2" s="104" t="s">
        <v>0</v>
      </c>
      <c r="G2" s="105"/>
      <c r="H2" s="105"/>
      <c r="I2" s="106"/>
    </row>
    <row r="3" spans="1:9" ht="15">
      <c r="A3" s="110" t="s">
        <v>15</v>
      </c>
      <c r="B3" s="142"/>
      <c r="C3" s="142"/>
      <c r="D3" s="142"/>
      <c r="E3" s="112"/>
      <c r="F3" s="107"/>
      <c r="G3" s="108"/>
      <c r="H3" s="108"/>
      <c r="I3" s="109"/>
    </row>
    <row r="4" spans="1:9" thickBot="1">
      <c r="A4" s="143"/>
      <c r="B4" s="144"/>
      <c r="C4" s="144"/>
      <c r="D4" s="144"/>
      <c r="E4" s="145"/>
      <c r="F4" s="114" t="s">
        <v>3</v>
      </c>
      <c r="G4" s="115"/>
      <c r="H4" s="115"/>
      <c r="I4" s="116"/>
    </row>
    <row r="5" spans="1:9" s="52" customFormat="1" ht="32.25" thickBot="1">
      <c r="A5" s="58" t="s">
        <v>6</v>
      </c>
      <c r="B5" s="69" t="s">
        <v>7</v>
      </c>
      <c r="C5" s="57" t="s">
        <v>5</v>
      </c>
      <c r="D5" s="69" t="s">
        <v>1</v>
      </c>
      <c r="E5" s="58" t="s">
        <v>2</v>
      </c>
      <c r="F5" s="97" t="s">
        <v>8</v>
      </c>
      <c r="G5" s="98" t="s">
        <v>9</v>
      </c>
      <c r="H5" s="97" t="s">
        <v>41</v>
      </c>
      <c r="I5" s="59" t="s">
        <v>11</v>
      </c>
    </row>
    <row r="6" spans="1:9" ht="26.25" thickBot="1">
      <c r="A6" s="90" t="s">
        <v>42</v>
      </c>
      <c r="B6" s="91">
        <v>101</v>
      </c>
      <c r="C6" s="91" t="s">
        <v>12</v>
      </c>
      <c r="D6" s="92" t="s">
        <v>18</v>
      </c>
      <c r="E6" s="92" t="s">
        <v>19</v>
      </c>
      <c r="F6" s="92">
        <v>6</v>
      </c>
      <c r="G6" s="92">
        <v>12</v>
      </c>
      <c r="H6" s="92">
        <v>8</v>
      </c>
      <c r="I6" s="93">
        <v>26</v>
      </c>
    </row>
    <row r="7" spans="1:9" thickBot="1">
      <c r="A7" s="120" t="s">
        <v>24</v>
      </c>
      <c r="B7" s="121"/>
      <c r="C7" s="122"/>
      <c r="D7" s="87"/>
      <c r="E7" s="85"/>
      <c r="F7" s="88"/>
      <c r="G7" s="88"/>
      <c r="H7" s="88"/>
      <c r="I7" s="41"/>
    </row>
    <row r="8" spans="1:9" thickBot="1">
      <c r="A8" s="18"/>
      <c r="B8" s="60"/>
      <c r="C8" s="19"/>
      <c r="D8" s="17"/>
      <c r="E8" s="5">
        <f t="shared" ref="E8:E19" si="0">D8*30</f>
        <v>0</v>
      </c>
      <c r="F8" s="37"/>
      <c r="G8" s="37"/>
      <c r="H8" s="37"/>
      <c r="I8" s="41" t="str">
        <f t="shared" ref="I8:I19" si="1">IF(SUM(F8:H8)&gt;0,SUM(F8:H8),"No RI")</f>
        <v>No RI</v>
      </c>
    </row>
    <row r="9" spans="1:9" thickBot="1">
      <c r="A9" s="18"/>
      <c r="B9" s="61"/>
      <c r="C9" s="16"/>
      <c r="D9" s="17"/>
      <c r="E9" s="5">
        <f t="shared" si="0"/>
        <v>0</v>
      </c>
      <c r="F9" s="37"/>
      <c r="G9" s="37"/>
      <c r="H9" s="37"/>
      <c r="I9" s="41" t="str">
        <f t="shared" si="1"/>
        <v>No RI</v>
      </c>
    </row>
    <row r="10" spans="1:9" thickBot="1">
      <c r="A10" s="18"/>
      <c r="B10" s="60"/>
      <c r="C10" s="19"/>
      <c r="D10" s="17"/>
      <c r="E10" s="5">
        <f t="shared" si="0"/>
        <v>0</v>
      </c>
      <c r="F10" s="37"/>
      <c r="G10" s="37"/>
      <c r="H10" s="37"/>
      <c r="I10" s="41" t="str">
        <f t="shared" si="1"/>
        <v>No RI</v>
      </c>
    </row>
    <row r="11" spans="1:9" thickBot="1">
      <c r="A11" s="18"/>
      <c r="B11" s="61"/>
      <c r="C11" s="16"/>
      <c r="D11" s="17"/>
      <c r="E11" s="5">
        <f t="shared" si="0"/>
        <v>0</v>
      </c>
      <c r="F11" s="37"/>
      <c r="G11" s="37"/>
      <c r="H11" s="37"/>
      <c r="I11" s="41" t="str">
        <f t="shared" si="1"/>
        <v>No RI</v>
      </c>
    </row>
    <row r="12" spans="1:9" thickBot="1">
      <c r="A12" s="18"/>
      <c r="B12" s="60"/>
      <c r="C12" s="19"/>
      <c r="D12" s="17"/>
      <c r="E12" s="5">
        <f t="shared" si="0"/>
        <v>0</v>
      </c>
      <c r="F12" s="37"/>
      <c r="G12" s="37"/>
      <c r="H12" s="37"/>
      <c r="I12" s="41" t="str">
        <f t="shared" si="1"/>
        <v>No RI</v>
      </c>
    </row>
    <row r="13" spans="1:9" thickBot="1">
      <c r="A13" s="18"/>
      <c r="B13" s="60"/>
      <c r="C13" s="19"/>
      <c r="D13" s="17"/>
      <c r="E13" s="5">
        <f t="shared" si="0"/>
        <v>0</v>
      </c>
      <c r="F13" s="37"/>
      <c r="G13" s="37"/>
      <c r="H13" s="37"/>
      <c r="I13" s="41" t="str">
        <f t="shared" si="1"/>
        <v>No RI</v>
      </c>
    </row>
    <row r="14" spans="1:9" thickBot="1">
      <c r="A14" s="18"/>
      <c r="B14" s="61"/>
      <c r="C14" s="16"/>
      <c r="D14" s="17"/>
      <c r="E14" s="5">
        <f t="shared" si="0"/>
        <v>0</v>
      </c>
      <c r="F14" s="37"/>
      <c r="G14" s="37"/>
      <c r="H14" s="37"/>
      <c r="I14" s="41" t="str">
        <f t="shared" si="1"/>
        <v>No RI</v>
      </c>
    </row>
    <row r="15" spans="1:9" thickBot="1">
      <c r="A15" s="18"/>
      <c r="B15" s="61"/>
      <c r="C15" s="16"/>
      <c r="D15" s="17"/>
      <c r="E15" s="5">
        <f t="shared" si="0"/>
        <v>0</v>
      </c>
      <c r="F15" s="37"/>
      <c r="G15" s="37"/>
      <c r="H15" s="37"/>
      <c r="I15" s="41" t="str">
        <f t="shared" si="1"/>
        <v>No RI</v>
      </c>
    </row>
    <row r="16" spans="1:9" thickBot="1">
      <c r="A16" s="18"/>
      <c r="B16" s="61"/>
      <c r="C16" s="16"/>
      <c r="D16" s="17"/>
      <c r="E16" s="5">
        <f t="shared" si="0"/>
        <v>0</v>
      </c>
      <c r="F16" s="37"/>
      <c r="G16" s="37"/>
      <c r="H16" s="37"/>
      <c r="I16" s="41" t="str">
        <f t="shared" si="1"/>
        <v>No RI</v>
      </c>
    </row>
    <row r="17" spans="1:10" thickBot="1">
      <c r="A17" s="18"/>
      <c r="B17" s="61"/>
      <c r="C17" s="16"/>
      <c r="D17" s="17"/>
      <c r="E17" s="5">
        <f t="shared" si="0"/>
        <v>0</v>
      </c>
      <c r="F17" s="37"/>
      <c r="G17" s="37"/>
      <c r="H17" s="37"/>
      <c r="I17" s="41" t="str">
        <f t="shared" si="1"/>
        <v>No RI</v>
      </c>
    </row>
    <row r="18" spans="1:10" thickBot="1">
      <c r="A18" s="18"/>
      <c r="B18" s="61"/>
      <c r="C18" s="16"/>
      <c r="D18" s="17"/>
      <c r="E18" s="5">
        <f t="shared" si="0"/>
        <v>0</v>
      </c>
      <c r="F18" s="37"/>
      <c r="G18" s="37"/>
      <c r="H18" s="37"/>
      <c r="I18" s="41" t="str">
        <f t="shared" si="1"/>
        <v>No RI</v>
      </c>
    </row>
    <row r="19" spans="1:10" thickBot="1">
      <c r="A19" s="18"/>
      <c r="B19" s="60"/>
      <c r="C19" s="19"/>
      <c r="D19" s="17"/>
      <c r="E19" s="5">
        <f t="shared" si="0"/>
        <v>0</v>
      </c>
      <c r="F19" s="37"/>
      <c r="G19" s="37"/>
      <c r="H19" s="37"/>
      <c r="I19" s="41" t="str">
        <f t="shared" si="1"/>
        <v>No RI</v>
      </c>
    </row>
    <row r="20" spans="1:10" thickBot="1">
      <c r="A20" s="123" t="s">
        <v>23</v>
      </c>
      <c r="B20" s="124"/>
      <c r="C20" s="125"/>
      <c r="D20" s="84"/>
      <c r="E20" s="85"/>
      <c r="F20" s="86"/>
      <c r="G20" s="86"/>
      <c r="H20" s="86"/>
      <c r="I20" s="41"/>
    </row>
    <row r="21" spans="1:10" thickBot="1">
      <c r="A21" s="62"/>
      <c r="B21" s="61"/>
      <c r="C21" s="16"/>
      <c r="D21" s="17"/>
      <c r="E21" s="5">
        <f t="shared" ref="E21:E23" si="2">D21*30</f>
        <v>0</v>
      </c>
      <c r="F21" s="37"/>
      <c r="G21" s="37"/>
      <c r="H21" s="37"/>
      <c r="I21" s="41" t="str">
        <f t="shared" ref="I21:I23" si="3">IF(SUM(F21:H21)&gt;0,SUM(F21:H21),"No RI")</f>
        <v>No RI</v>
      </c>
    </row>
    <row r="22" spans="1:10" thickBot="1">
      <c r="A22" s="62"/>
      <c r="B22" s="61"/>
      <c r="C22" s="16"/>
      <c r="D22" s="17"/>
      <c r="E22" s="5">
        <f t="shared" si="2"/>
        <v>0</v>
      </c>
      <c r="F22" s="37"/>
      <c r="G22" s="37"/>
      <c r="H22" s="37"/>
      <c r="I22" s="41" t="str">
        <f t="shared" si="3"/>
        <v>No RI</v>
      </c>
    </row>
    <row r="23" spans="1:10" thickBot="1">
      <c r="A23" s="15"/>
      <c r="B23" s="16"/>
      <c r="C23" s="16"/>
      <c r="D23" s="17"/>
      <c r="E23" s="5">
        <f t="shared" si="2"/>
        <v>0</v>
      </c>
      <c r="F23" s="37"/>
      <c r="G23" s="37"/>
      <c r="H23" s="37"/>
      <c r="I23" s="41" t="str">
        <f t="shared" si="3"/>
        <v>No RI</v>
      </c>
    </row>
    <row r="24" spans="1:10" ht="16.5" thickBot="1">
      <c r="A24" s="117" t="s">
        <v>14</v>
      </c>
      <c r="B24" s="118"/>
      <c r="C24" s="119"/>
      <c r="D24" s="14">
        <f t="shared" ref="D24:I24" si="4">SUM(D7:D23)</f>
        <v>0</v>
      </c>
      <c r="E24" s="14">
        <f t="shared" si="4"/>
        <v>0</v>
      </c>
      <c r="F24" s="38">
        <f t="shared" si="4"/>
        <v>0</v>
      </c>
      <c r="G24" s="38">
        <f t="shared" si="4"/>
        <v>0</v>
      </c>
      <c r="H24" s="38">
        <f t="shared" si="4"/>
        <v>0</v>
      </c>
      <c r="I24" s="38">
        <f t="shared" si="4"/>
        <v>0</v>
      </c>
    </row>
    <row r="25" spans="1:10" ht="16.5" thickBot="1">
      <c r="A25" s="6"/>
      <c r="B25" s="7"/>
      <c r="C25" s="8" t="s">
        <v>17</v>
      </c>
      <c r="D25" s="9"/>
      <c r="E25" s="9"/>
      <c r="F25" s="39">
        <v>96</v>
      </c>
      <c r="G25" s="39">
        <v>96</v>
      </c>
      <c r="H25" s="39">
        <v>96</v>
      </c>
      <c r="I25" s="42">
        <v>480</v>
      </c>
    </row>
    <row r="26" spans="1:10" thickBot="1">
      <c r="A26" s="10"/>
      <c r="B26" s="11"/>
      <c r="C26" s="12" t="s">
        <v>13</v>
      </c>
      <c r="D26" s="13"/>
      <c r="E26" s="13"/>
      <c r="F26" s="40">
        <f>IF(F24&lt;F25,F25-F24,0)</f>
        <v>96</v>
      </c>
      <c r="G26" s="40">
        <f>IF(G24&lt;G25,G25-G24,0)</f>
        <v>96</v>
      </c>
      <c r="H26" s="40">
        <f>IF(H24&lt;H25,H25-H24,0)</f>
        <v>96</v>
      </c>
      <c r="I26" s="40">
        <f>IF(I24&lt;I25,I25-I24,0)</f>
        <v>480</v>
      </c>
    </row>
    <row r="28" spans="1:10" ht="15">
      <c r="A28" s="133"/>
      <c r="B28" s="133"/>
      <c r="C28" s="133"/>
      <c r="D28" s="133"/>
      <c r="E28" s="133"/>
      <c r="F28" s="133"/>
      <c r="G28" s="133"/>
      <c r="H28" s="55" t="s">
        <v>25</v>
      </c>
      <c r="I28" s="55" t="s">
        <v>26</v>
      </c>
    </row>
    <row r="29" spans="1:10">
      <c r="A29" s="134" t="s">
        <v>27</v>
      </c>
      <c r="B29" s="135"/>
      <c r="C29" s="135"/>
      <c r="D29" s="135"/>
      <c r="E29" s="135"/>
      <c r="F29" s="135"/>
      <c r="G29" s="136"/>
      <c r="H29" s="67"/>
      <c r="I29" s="54"/>
    </row>
    <row r="30" spans="1:10">
      <c r="A30" s="137" t="s">
        <v>43</v>
      </c>
      <c r="B30" s="138"/>
      <c r="C30" s="138"/>
      <c r="D30" s="138"/>
      <c r="E30" s="138"/>
      <c r="F30" s="138"/>
      <c r="G30" s="138"/>
      <c r="H30" s="67"/>
      <c r="I30" s="54"/>
    </row>
    <row r="31" spans="1:10" ht="15" customHeight="1">
      <c r="A31" s="139"/>
      <c r="B31" s="140"/>
      <c r="C31" s="140"/>
      <c r="D31" s="140"/>
      <c r="E31" s="140"/>
      <c r="F31" s="140"/>
      <c r="G31" s="140"/>
      <c r="H31" s="140"/>
      <c r="I31" s="140"/>
    </row>
    <row r="32" spans="1:10" ht="21" customHeight="1">
      <c r="A32" s="56"/>
      <c r="E32" s="131" t="s">
        <v>30</v>
      </c>
      <c r="F32" s="131"/>
      <c r="G32" s="131"/>
      <c r="H32" s="131"/>
      <c r="I32" s="131"/>
      <c r="J32" s="68"/>
    </row>
    <row r="33" spans="8:9" ht="15">
      <c r="H33" s="100" t="s">
        <v>44</v>
      </c>
      <c r="I33" s="100"/>
    </row>
  </sheetData>
  <sheetProtection selectLockedCells="1"/>
  <protectedRanges>
    <protectedRange sqref="A23:D23 D20" name="Range1"/>
    <protectedRange sqref="F7:H7 F20:H20 F23:H23" name="Range2"/>
    <protectedRange sqref="A20:C20" name="Range1_1"/>
    <protectedRange sqref="A21:D22 A9:D9 A11:D11 A14:D19" name="Range1_3"/>
    <protectedRange sqref="F21:H22 F8:H19" name="Range2_2"/>
  </protectedRanges>
  <mergeCells count="15">
    <mergeCell ref="H33:I33"/>
    <mergeCell ref="E32:I32"/>
    <mergeCell ref="A1:I1"/>
    <mergeCell ref="A2:B2"/>
    <mergeCell ref="C2:E2"/>
    <mergeCell ref="A24:C24"/>
    <mergeCell ref="A3:E4"/>
    <mergeCell ref="F2:I3"/>
    <mergeCell ref="F4:I4"/>
    <mergeCell ref="A7:C7"/>
    <mergeCell ref="A28:G28"/>
    <mergeCell ref="A29:G29"/>
    <mergeCell ref="A30:G30"/>
    <mergeCell ref="A31:I31"/>
    <mergeCell ref="A20:C20"/>
  </mergeCells>
  <phoneticPr fontId="5" type="noConversion"/>
  <conditionalFormatting sqref="F24:I24">
    <cfRule type="cellIs" dxfId="13" priority="2" stopIfTrue="1" operator="greaterThanOrEqual">
      <formula>$F$25</formula>
    </cfRule>
    <cfRule type="cellIs" dxfId="12" priority="3" stopIfTrue="1" operator="lessThan">
      <formula>$F$25</formula>
    </cfRule>
  </conditionalFormatting>
  <conditionalFormatting sqref="I7:I23">
    <cfRule type="cellIs" dxfId="11" priority="4" stopIfTrue="1" operator="between">
      <formula>1</formula>
      <formula>1000</formula>
    </cfRule>
  </conditionalFormatting>
  <conditionalFormatting sqref="F26:I26">
    <cfRule type="cellIs" dxfId="10" priority="5" stopIfTrue="1" operator="between">
      <formula>1</formula>
      <formula>1000</formula>
    </cfRule>
  </conditionalFormatting>
  <pageMargins left="0.5" right="0.5" top="0.75" bottom="0.5" header="0.5" footer="0.5"/>
  <pageSetup scale="9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E33" sqref="E33"/>
    </sheetView>
  </sheetViews>
  <sheetFormatPr defaultRowHeight="12.75"/>
  <cols>
    <col min="1" max="1" width="9.28515625" customWidth="1"/>
    <col min="3" max="3" width="34.7109375" customWidth="1"/>
    <col min="4" max="5" width="9.42578125" customWidth="1"/>
    <col min="6" max="6" width="12" customWidth="1"/>
    <col min="7" max="7" width="14" customWidth="1"/>
    <col min="8" max="8" width="13.7109375" customWidth="1"/>
    <col min="9" max="9" width="10.28515625" customWidth="1"/>
  </cols>
  <sheetData>
    <row r="1" spans="1:9" ht="26.25" customHeight="1" thickBot="1">
      <c r="A1" s="149" t="s">
        <v>16</v>
      </c>
      <c r="B1" s="149"/>
      <c r="C1" s="149"/>
      <c r="D1" s="149"/>
      <c r="E1" s="149"/>
      <c r="F1" s="149"/>
      <c r="G1" s="149"/>
      <c r="H1" s="149"/>
      <c r="I1" s="149"/>
    </row>
    <row r="2" spans="1:9" ht="23.25" customHeight="1">
      <c r="A2" s="150" t="s">
        <v>22</v>
      </c>
      <c r="B2" s="151"/>
      <c r="C2" s="152" t="s">
        <v>40</v>
      </c>
      <c r="D2" s="153"/>
      <c r="E2" s="154"/>
      <c r="F2" s="155" t="s">
        <v>0</v>
      </c>
      <c r="G2" s="156"/>
      <c r="H2" s="156"/>
      <c r="I2" s="157"/>
    </row>
    <row r="3" spans="1:9">
      <c r="A3" s="161" t="s">
        <v>15</v>
      </c>
      <c r="B3" s="162"/>
      <c r="C3" s="162"/>
      <c r="D3" s="162"/>
      <c r="E3" s="163"/>
      <c r="F3" s="158"/>
      <c r="G3" s="159"/>
      <c r="H3" s="159"/>
      <c r="I3" s="160"/>
    </row>
    <row r="4" spans="1:9" ht="15.75" thickBot="1">
      <c r="A4" s="164"/>
      <c r="B4" s="162"/>
      <c r="C4" s="162"/>
      <c r="D4" s="162"/>
      <c r="E4" s="163"/>
      <c r="F4" s="165" t="s">
        <v>3</v>
      </c>
      <c r="G4" s="166"/>
      <c r="H4" s="166"/>
      <c r="I4" s="167"/>
    </row>
    <row r="5" spans="1:9" ht="31.5" customHeight="1" thickBot="1">
      <c r="A5" s="77" t="s">
        <v>6</v>
      </c>
      <c r="B5" s="78" t="s">
        <v>7</v>
      </c>
      <c r="C5" s="79" t="s">
        <v>5</v>
      </c>
      <c r="D5" s="74" t="s">
        <v>1</v>
      </c>
      <c r="E5" s="73" t="s">
        <v>2</v>
      </c>
      <c r="F5" s="99" t="s">
        <v>8</v>
      </c>
      <c r="G5" s="99" t="s">
        <v>9</v>
      </c>
      <c r="H5" s="99" t="s">
        <v>41</v>
      </c>
      <c r="I5" s="76" t="s">
        <v>11</v>
      </c>
    </row>
    <row r="6" spans="1:9" ht="26.25" thickBot="1">
      <c r="A6" s="89" t="s">
        <v>42</v>
      </c>
      <c r="B6" s="21">
        <v>101</v>
      </c>
      <c r="C6" s="21" t="s">
        <v>12</v>
      </c>
      <c r="D6" s="22">
        <v>3</v>
      </c>
      <c r="E6" s="22" t="s">
        <v>20</v>
      </c>
      <c r="F6" s="22">
        <v>6</v>
      </c>
      <c r="G6" s="22">
        <v>12</v>
      </c>
      <c r="H6" s="22">
        <v>8</v>
      </c>
      <c r="I6" s="23">
        <v>26</v>
      </c>
    </row>
    <row r="7" spans="1:9" ht="15.75" customHeight="1" thickBot="1">
      <c r="A7" s="123" t="s">
        <v>24</v>
      </c>
      <c r="B7" s="124"/>
      <c r="C7" s="125"/>
      <c r="D7" s="83"/>
      <c r="E7" s="83"/>
      <c r="F7" s="83"/>
      <c r="G7" s="83"/>
      <c r="H7" s="83"/>
      <c r="I7" s="41"/>
    </row>
    <row r="8" spans="1:9" ht="13.5" thickBot="1">
      <c r="A8" s="24" t="s">
        <v>33</v>
      </c>
      <c r="B8" s="25">
        <v>117</v>
      </c>
      <c r="C8" s="25" t="s">
        <v>34</v>
      </c>
      <c r="D8" s="26">
        <v>3</v>
      </c>
      <c r="E8" s="27">
        <f t="shared" ref="E8:E14" si="0">D8*30</f>
        <v>90</v>
      </c>
      <c r="F8" s="45"/>
      <c r="G8" s="45">
        <v>75</v>
      </c>
      <c r="H8" s="45"/>
      <c r="I8" s="41">
        <f t="shared" ref="I8:I19" si="1">IF(SUM(F8:H8)&gt;0,SUM(F8:H8),"No RI")</f>
        <v>75</v>
      </c>
    </row>
    <row r="9" spans="1:9" ht="13.5" thickBot="1">
      <c r="A9" s="24" t="s">
        <v>33</v>
      </c>
      <c r="B9" s="25">
        <v>123</v>
      </c>
      <c r="C9" s="25" t="s">
        <v>35</v>
      </c>
      <c r="D9" s="26">
        <v>3</v>
      </c>
      <c r="E9" s="27">
        <f t="shared" si="0"/>
        <v>90</v>
      </c>
      <c r="F9" s="45">
        <v>25</v>
      </c>
      <c r="G9" s="45"/>
      <c r="H9" s="45"/>
      <c r="I9" s="41">
        <f t="shared" si="1"/>
        <v>25</v>
      </c>
    </row>
    <row r="10" spans="1:9" ht="13.5" thickBot="1">
      <c r="A10" s="24" t="s">
        <v>33</v>
      </c>
      <c r="B10" s="25">
        <v>123</v>
      </c>
      <c r="C10" s="25" t="s">
        <v>36</v>
      </c>
      <c r="D10" s="26">
        <v>2</v>
      </c>
      <c r="E10" s="27">
        <f t="shared" si="0"/>
        <v>60</v>
      </c>
      <c r="F10" s="45">
        <v>25</v>
      </c>
      <c r="G10" s="45"/>
      <c r="H10" s="45"/>
      <c r="I10" s="41">
        <f t="shared" si="1"/>
        <v>25</v>
      </c>
    </row>
    <row r="11" spans="1:9" ht="13.5" thickBot="1">
      <c r="A11" s="24"/>
      <c r="B11" s="25"/>
      <c r="C11" s="25"/>
      <c r="D11" s="26"/>
      <c r="E11" s="27">
        <f t="shared" si="0"/>
        <v>0</v>
      </c>
      <c r="F11" s="45"/>
      <c r="G11" s="45"/>
      <c r="H11" s="45"/>
      <c r="I11" s="41" t="str">
        <f t="shared" si="1"/>
        <v>No RI</v>
      </c>
    </row>
    <row r="12" spans="1:9" ht="13.5" thickBot="1">
      <c r="A12" s="24"/>
      <c r="B12" s="63"/>
      <c r="C12" s="64"/>
      <c r="D12" s="80"/>
      <c r="E12" s="27">
        <f t="shared" si="0"/>
        <v>0</v>
      </c>
      <c r="F12" s="45"/>
      <c r="G12" s="45"/>
      <c r="H12" s="45"/>
      <c r="I12" s="41" t="str">
        <f t="shared" si="1"/>
        <v>No RI</v>
      </c>
    </row>
    <row r="13" spans="1:9" ht="13.5" thickBot="1">
      <c r="A13" s="24"/>
      <c r="B13" s="63"/>
      <c r="C13" s="64"/>
      <c r="D13" s="26"/>
      <c r="E13" s="27">
        <f t="shared" si="0"/>
        <v>0</v>
      </c>
      <c r="F13" s="45"/>
      <c r="G13" s="45"/>
      <c r="H13" s="45"/>
      <c r="I13" s="41" t="str">
        <f t="shared" si="1"/>
        <v>No RI</v>
      </c>
    </row>
    <row r="14" spans="1:9" ht="13.5" thickBot="1">
      <c r="A14" s="24"/>
      <c r="B14" s="25"/>
      <c r="C14" s="25"/>
      <c r="D14" s="26"/>
      <c r="E14" s="27">
        <f t="shared" si="0"/>
        <v>0</v>
      </c>
      <c r="F14" s="45"/>
      <c r="G14" s="45"/>
      <c r="H14" s="45"/>
      <c r="I14" s="41" t="str">
        <f t="shared" si="1"/>
        <v>No RI</v>
      </c>
    </row>
    <row r="15" spans="1:9" ht="15" customHeight="1" thickBot="1">
      <c r="A15" s="123" t="s">
        <v>23</v>
      </c>
      <c r="B15" s="124"/>
      <c r="C15" s="125"/>
      <c r="D15" s="81"/>
      <c r="E15" s="27"/>
      <c r="F15" s="82"/>
      <c r="G15" s="82"/>
      <c r="H15" s="82"/>
      <c r="I15" s="41"/>
    </row>
    <row r="16" spans="1:9" ht="13.5" thickBot="1">
      <c r="A16" s="24" t="s">
        <v>28</v>
      </c>
      <c r="B16" s="25">
        <v>101</v>
      </c>
      <c r="C16" s="25" t="s">
        <v>37</v>
      </c>
      <c r="D16" s="26">
        <v>4</v>
      </c>
      <c r="E16" s="27">
        <f t="shared" ref="E16:E19" si="2">D16*30</f>
        <v>120</v>
      </c>
      <c r="F16" s="45"/>
      <c r="G16" s="45"/>
      <c r="H16" s="45">
        <v>120</v>
      </c>
      <c r="I16" s="41">
        <f t="shared" si="1"/>
        <v>120</v>
      </c>
    </row>
    <row r="17" spans="1:9" ht="13.5" thickBot="1">
      <c r="A17" s="24" t="s">
        <v>33</v>
      </c>
      <c r="B17" s="25">
        <v>122</v>
      </c>
      <c r="C17" s="25" t="s">
        <v>38</v>
      </c>
      <c r="D17" s="26">
        <v>1</v>
      </c>
      <c r="E17" s="27">
        <f t="shared" si="2"/>
        <v>30</v>
      </c>
      <c r="F17" s="45"/>
      <c r="G17" s="45">
        <v>30</v>
      </c>
      <c r="H17" s="45"/>
      <c r="I17" s="41">
        <f t="shared" si="1"/>
        <v>30</v>
      </c>
    </row>
    <row r="18" spans="1:9" ht="13.5" thickBot="1">
      <c r="A18" s="24"/>
      <c r="B18" s="25"/>
      <c r="C18" s="25"/>
      <c r="D18" s="26"/>
      <c r="E18" s="27">
        <f t="shared" si="2"/>
        <v>0</v>
      </c>
      <c r="F18" s="45"/>
      <c r="G18" s="45"/>
      <c r="H18" s="45"/>
      <c r="I18" s="41" t="str">
        <f t="shared" si="1"/>
        <v>No RI</v>
      </c>
    </row>
    <row r="19" spans="1:9" ht="13.5" thickBot="1">
      <c r="A19" s="24"/>
      <c r="B19" s="25"/>
      <c r="C19" s="25"/>
      <c r="D19" s="26"/>
      <c r="E19" s="27">
        <f t="shared" si="2"/>
        <v>0</v>
      </c>
      <c r="F19" s="45"/>
      <c r="G19" s="45"/>
      <c r="H19" s="45"/>
      <c r="I19" s="41" t="str">
        <f t="shared" si="1"/>
        <v>No RI</v>
      </c>
    </row>
    <row r="20" spans="1:9" ht="16.5" thickBot="1">
      <c r="A20" s="146" t="s">
        <v>14</v>
      </c>
      <c r="B20" s="147"/>
      <c r="C20" s="148"/>
      <c r="D20" s="28">
        <f>SUM(D8:D19)</f>
        <v>13</v>
      </c>
      <c r="E20" s="28">
        <f>SUM(E8:E19)</f>
        <v>390</v>
      </c>
      <c r="F20" s="44">
        <f>SUM(F8:F19)</f>
        <v>50</v>
      </c>
      <c r="G20" s="44">
        <f>SUM(G8:G19)</f>
        <v>105</v>
      </c>
      <c r="H20" s="44">
        <f>SUM(H8:H19)</f>
        <v>120</v>
      </c>
      <c r="I20" s="43">
        <f t="shared" ref="I20" si="3">SUM(F20:H20)</f>
        <v>275</v>
      </c>
    </row>
    <row r="21" spans="1:9" ht="16.5" thickBot="1">
      <c r="A21" s="29"/>
      <c r="B21" s="30"/>
      <c r="C21" s="31" t="s">
        <v>4</v>
      </c>
      <c r="D21" s="32"/>
      <c r="E21" s="32"/>
      <c r="F21" s="39">
        <v>48</v>
      </c>
      <c r="G21" s="39">
        <v>48</v>
      </c>
      <c r="H21" s="39">
        <v>48</v>
      </c>
      <c r="I21" s="42">
        <v>240</v>
      </c>
    </row>
    <row r="22" spans="1:9" ht="15.75" thickBot="1">
      <c r="A22" s="33"/>
      <c r="B22" s="34"/>
      <c r="C22" s="35" t="s">
        <v>13</v>
      </c>
      <c r="D22" s="36"/>
      <c r="E22" s="36"/>
      <c r="F22" s="46">
        <f>IF(F20&lt;F21,F21-F20,0)</f>
        <v>0</v>
      </c>
      <c r="G22" s="46">
        <f>IF(G20&lt;G21,G21-G20,0)</f>
        <v>0</v>
      </c>
      <c r="H22" s="46">
        <f t="shared" ref="H22:I22" si="4">IF(H20&lt;H21,H21-H20,0)</f>
        <v>0</v>
      </c>
      <c r="I22" s="46">
        <f t="shared" si="4"/>
        <v>0</v>
      </c>
    </row>
    <row r="23" spans="1:9">
      <c r="A23" s="20"/>
      <c r="B23" s="20"/>
      <c r="C23" s="20"/>
      <c r="D23" s="20"/>
      <c r="E23" s="20"/>
      <c r="F23" s="20"/>
      <c r="G23" s="20"/>
      <c r="H23" s="20"/>
      <c r="I23" s="20"/>
    </row>
    <row r="24" spans="1:9">
      <c r="A24" s="65"/>
      <c r="B24" s="65"/>
      <c r="C24" s="65"/>
      <c r="D24" s="65"/>
      <c r="E24" s="65"/>
      <c r="F24" s="65"/>
      <c r="G24" s="65"/>
      <c r="H24" s="65"/>
      <c r="I24" s="20"/>
    </row>
    <row r="25" spans="1:9">
      <c r="A25" s="65"/>
      <c r="B25" s="65"/>
      <c r="C25" s="65"/>
      <c r="D25" s="65"/>
      <c r="E25" s="65"/>
      <c r="F25" s="65"/>
      <c r="G25" s="65"/>
      <c r="H25" s="65"/>
      <c r="I25" s="20"/>
    </row>
    <row r="26" spans="1:9">
      <c r="A26" s="65"/>
      <c r="B26" s="65"/>
      <c r="C26" s="65"/>
      <c r="D26" s="65"/>
      <c r="E26" s="65"/>
      <c r="F26" s="65"/>
      <c r="G26" s="65"/>
      <c r="H26" s="65"/>
      <c r="I26" s="20"/>
    </row>
    <row r="27" spans="1:9">
      <c r="A27" s="65"/>
      <c r="B27" s="65"/>
      <c r="C27" s="65"/>
      <c r="D27" s="65"/>
      <c r="E27" s="65"/>
      <c r="F27" s="65"/>
      <c r="G27" s="65"/>
      <c r="H27" s="65"/>
      <c r="I27" s="20"/>
    </row>
  </sheetData>
  <protectedRanges>
    <protectedRange sqref="B10:C10 A16:D19 D15 B11:D13 A14:D14 C9" name="Range1"/>
    <protectedRange sqref="F8:H19" name="Range2"/>
    <protectedRange sqref="A15:C15 A7:C7" name="Range1_1"/>
  </protectedRanges>
  <mergeCells count="9">
    <mergeCell ref="A15:C15"/>
    <mergeCell ref="A20:C20"/>
    <mergeCell ref="A1:I1"/>
    <mergeCell ref="A2:B2"/>
    <mergeCell ref="C2:E2"/>
    <mergeCell ref="F2:I3"/>
    <mergeCell ref="A3:E4"/>
    <mergeCell ref="F4:I4"/>
    <mergeCell ref="A7:C7"/>
  </mergeCells>
  <conditionalFormatting sqref="F20:I20">
    <cfRule type="cellIs" dxfId="9" priority="4" stopIfTrue="1" operator="greaterThanOrEqual">
      <formula>$F$21</formula>
    </cfRule>
    <cfRule type="cellIs" dxfId="8" priority="5" stopIfTrue="1" operator="lessThan">
      <formula>$F$21</formula>
    </cfRule>
  </conditionalFormatting>
  <conditionalFormatting sqref="F22:I22">
    <cfRule type="cellIs" dxfId="7" priority="3" stopIfTrue="1" operator="between">
      <formula>1</formula>
      <formula>1000</formula>
    </cfRule>
  </conditionalFormatting>
  <conditionalFormatting sqref="I20">
    <cfRule type="cellIs" dxfId="6" priority="2" stopIfTrue="1" operator="between">
      <formula>1</formula>
      <formula>1000</formula>
    </cfRule>
  </conditionalFormatting>
  <conditionalFormatting sqref="I7:I19">
    <cfRule type="cellIs" dxfId="5" priority="1" stopIfTrue="1" operator="between">
      <formula>1</formula>
      <formula>1000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workbookViewId="0">
      <selection activeCell="D31" sqref="D31"/>
    </sheetView>
  </sheetViews>
  <sheetFormatPr defaultRowHeight="12.75"/>
  <cols>
    <col min="1" max="1" width="9.140625" customWidth="1"/>
    <col min="2" max="2" width="8.42578125" bestFit="1" customWidth="1"/>
    <col min="3" max="3" width="39.5703125" bestFit="1" customWidth="1"/>
    <col min="6" max="6" width="12.5703125" customWidth="1"/>
    <col min="7" max="7" width="13.7109375" customWidth="1"/>
    <col min="8" max="8" width="14.28515625" customWidth="1"/>
    <col min="9" max="9" width="9.85546875" customWidth="1"/>
  </cols>
  <sheetData>
    <row r="1" spans="1:9" ht="26.25" customHeight="1" thickBot="1">
      <c r="A1" s="149" t="s">
        <v>16</v>
      </c>
      <c r="B1" s="149"/>
      <c r="C1" s="149"/>
      <c r="D1" s="149"/>
      <c r="E1" s="149"/>
      <c r="F1" s="149"/>
      <c r="G1" s="149"/>
      <c r="H1" s="149"/>
      <c r="I1" s="149"/>
    </row>
    <row r="2" spans="1:9" ht="22.5" customHeight="1">
      <c r="A2" s="172" t="s">
        <v>22</v>
      </c>
      <c r="B2" s="173"/>
      <c r="C2" s="152" t="s">
        <v>40</v>
      </c>
      <c r="D2" s="153"/>
      <c r="E2" s="154"/>
      <c r="F2" s="155" t="s">
        <v>0</v>
      </c>
      <c r="G2" s="156"/>
      <c r="H2" s="156"/>
      <c r="I2" s="157"/>
    </row>
    <row r="3" spans="1:9">
      <c r="A3" s="174" t="s">
        <v>15</v>
      </c>
      <c r="B3" s="175"/>
      <c r="C3" s="175"/>
      <c r="D3" s="175"/>
      <c r="E3" s="176"/>
      <c r="F3" s="158"/>
      <c r="G3" s="159"/>
      <c r="H3" s="159"/>
      <c r="I3" s="160"/>
    </row>
    <row r="4" spans="1:9" ht="15.75" thickBot="1">
      <c r="A4" s="177"/>
      <c r="B4" s="175"/>
      <c r="C4" s="175"/>
      <c r="D4" s="175"/>
      <c r="E4" s="176"/>
      <c r="F4" s="165" t="s">
        <v>3</v>
      </c>
      <c r="G4" s="166"/>
      <c r="H4" s="166"/>
      <c r="I4" s="167"/>
    </row>
    <row r="5" spans="1:9" ht="32.25" customHeight="1" thickBot="1">
      <c r="A5" s="78" t="s">
        <v>6</v>
      </c>
      <c r="B5" s="78" t="s">
        <v>7</v>
      </c>
      <c r="C5" s="78" t="s">
        <v>5</v>
      </c>
      <c r="D5" s="74" t="s">
        <v>1</v>
      </c>
      <c r="E5" s="74" t="s">
        <v>2</v>
      </c>
      <c r="F5" s="75" t="s">
        <v>8</v>
      </c>
      <c r="G5" s="75" t="s">
        <v>9</v>
      </c>
      <c r="H5" s="75" t="s">
        <v>10</v>
      </c>
      <c r="I5" s="76" t="s">
        <v>11</v>
      </c>
    </row>
    <row r="6" spans="1:9" ht="26.25" thickBot="1">
      <c r="A6" s="89" t="s">
        <v>42</v>
      </c>
      <c r="B6" s="21">
        <v>101</v>
      </c>
      <c r="C6" s="21" t="s">
        <v>12</v>
      </c>
      <c r="D6" s="22">
        <v>3</v>
      </c>
      <c r="E6" s="22" t="s">
        <v>20</v>
      </c>
      <c r="F6" s="22">
        <v>6</v>
      </c>
      <c r="G6" s="22">
        <v>12</v>
      </c>
      <c r="H6" s="22">
        <v>8</v>
      </c>
      <c r="I6" s="23">
        <v>26</v>
      </c>
    </row>
    <row r="7" spans="1:9" ht="13.5" thickBot="1">
      <c r="A7" s="168" t="s">
        <v>24</v>
      </c>
      <c r="B7" s="169"/>
      <c r="C7" s="170"/>
      <c r="D7" s="83"/>
      <c r="E7" s="83"/>
      <c r="F7" s="83"/>
      <c r="G7" s="83"/>
      <c r="H7" s="83"/>
      <c r="I7" s="41"/>
    </row>
    <row r="8" spans="1:9" ht="13.5" thickBot="1">
      <c r="A8" s="24" t="s">
        <v>33</v>
      </c>
      <c r="B8" s="25">
        <v>117</v>
      </c>
      <c r="C8" s="25" t="s">
        <v>34</v>
      </c>
      <c r="D8" s="26">
        <v>3</v>
      </c>
      <c r="E8" s="27">
        <f t="shared" ref="E8:E14" si="0">D8*30</f>
        <v>90</v>
      </c>
      <c r="F8" s="45"/>
      <c r="G8" s="45">
        <v>75</v>
      </c>
      <c r="H8" s="45"/>
      <c r="I8" s="41">
        <f t="shared" ref="I8:I19" si="1">IF(SUM(F8:H8)&gt;0,SUM(F8:H8),"No RI")</f>
        <v>75</v>
      </c>
    </row>
    <row r="9" spans="1:9" ht="13.5" thickBot="1">
      <c r="A9" s="24" t="s">
        <v>33</v>
      </c>
      <c r="B9" s="25">
        <v>123</v>
      </c>
      <c r="C9" s="25" t="s">
        <v>35</v>
      </c>
      <c r="D9" s="26">
        <v>3</v>
      </c>
      <c r="E9" s="27">
        <f t="shared" si="0"/>
        <v>90</v>
      </c>
      <c r="F9" s="45">
        <v>25</v>
      </c>
      <c r="G9" s="45"/>
      <c r="H9" s="45"/>
      <c r="I9" s="41">
        <f t="shared" si="1"/>
        <v>25</v>
      </c>
    </row>
    <row r="10" spans="1:9" ht="13.5" thickBot="1">
      <c r="A10" s="24"/>
      <c r="B10" s="25"/>
      <c r="C10" s="25"/>
      <c r="D10" s="26"/>
      <c r="E10" s="27">
        <f t="shared" si="0"/>
        <v>0</v>
      </c>
      <c r="F10" s="45"/>
      <c r="G10" s="45"/>
      <c r="H10" s="45"/>
      <c r="I10" s="41" t="str">
        <f t="shared" si="1"/>
        <v>No RI</v>
      </c>
    </row>
    <row r="11" spans="1:9" ht="13.5" thickBot="1">
      <c r="A11" s="24"/>
      <c r="B11" s="25"/>
      <c r="C11" s="25"/>
      <c r="D11" s="26"/>
      <c r="E11" s="27">
        <f t="shared" si="0"/>
        <v>0</v>
      </c>
      <c r="F11" s="45"/>
      <c r="G11" s="45"/>
      <c r="H11" s="45"/>
      <c r="I11" s="41" t="str">
        <f t="shared" si="1"/>
        <v>No RI</v>
      </c>
    </row>
    <row r="12" spans="1:9" ht="13.5" thickBot="1">
      <c r="A12" s="24"/>
      <c r="B12" s="63"/>
      <c r="C12" s="64"/>
      <c r="D12" s="26"/>
      <c r="E12" s="27">
        <f t="shared" si="0"/>
        <v>0</v>
      </c>
      <c r="F12" s="45"/>
      <c r="G12" s="45"/>
      <c r="H12" s="45"/>
      <c r="I12" s="41" t="str">
        <f t="shared" si="1"/>
        <v>No RI</v>
      </c>
    </row>
    <row r="13" spans="1:9" ht="13.5" thickBot="1">
      <c r="A13" s="24"/>
      <c r="B13" s="63"/>
      <c r="C13" s="64"/>
      <c r="D13" s="26"/>
      <c r="E13" s="27">
        <f t="shared" si="0"/>
        <v>0</v>
      </c>
      <c r="F13" s="45"/>
      <c r="G13" s="45"/>
      <c r="H13" s="45"/>
      <c r="I13" s="41" t="str">
        <f t="shared" si="1"/>
        <v>No RI</v>
      </c>
    </row>
    <row r="14" spans="1:9" ht="13.5" thickBot="1">
      <c r="A14" s="24"/>
      <c r="B14" s="25"/>
      <c r="C14" s="25"/>
      <c r="D14" s="26"/>
      <c r="E14" s="27">
        <f t="shared" si="0"/>
        <v>0</v>
      </c>
      <c r="F14" s="45"/>
      <c r="G14" s="45"/>
      <c r="H14" s="45"/>
      <c r="I14" s="41" t="str">
        <f t="shared" si="1"/>
        <v>No RI</v>
      </c>
    </row>
    <row r="15" spans="1:9" ht="13.5" thickBot="1">
      <c r="A15" s="168" t="s">
        <v>23</v>
      </c>
      <c r="B15" s="169"/>
      <c r="C15" s="170"/>
      <c r="D15" s="81"/>
      <c r="E15" s="81"/>
      <c r="F15" s="82"/>
      <c r="G15" s="82"/>
      <c r="H15" s="82"/>
      <c r="I15" s="41"/>
    </row>
    <row r="16" spans="1:9" ht="13.5" thickBot="1">
      <c r="A16" s="24" t="s">
        <v>28</v>
      </c>
      <c r="B16" s="25">
        <v>101</v>
      </c>
      <c r="C16" s="25" t="s">
        <v>29</v>
      </c>
      <c r="D16" s="26">
        <v>4</v>
      </c>
      <c r="E16" s="27">
        <f t="shared" ref="E16:E19" si="2">D16*30</f>
        <v>120</v>
      </c>
      <c r="F16" s="45"/>
      <c r="G16" s="45"/>
      <c r="H16" s="45">
        <v>120</v>
      </c>
      <c r="I16" s="41">
        <f t="shared" si="1"/>
        <v>120</v>
      </c>
    </row>
    <row r="17" spans="1:9" ht="13.5" thickBot="1">
      <c r="A17" s="24" t="s">
        <v>33</v>
      </c>
      <c r="B17" s="25">
        <v>122</v>
      </c>
      <c r="C17" s="25" t="s">
        <v>38</v>
      </c>
      <c r="D17" s="26">
        <v>1</v>
      </c>
      <c r="E17" s="27">
        <f t="shared" si="2"/>
        <v>30</v>
      </c>
      <c r="F17" s="45"/>
      <c r="G17" s="45">
        <v>30</v>
      </c>
      <c r="H17" s="45"/>
      <c r="I17" s="41">
        <f t="shared" si="1"/>
        <v>30</v>
      </c>
    </row>
    <row r="18" spans="1:9" ht="13.5" thickBot="1">
      <c r="A18" s="24"/>
      <c r="B18" s="25"/>
      <c r="C18" s="25"/>
      <c r="D18" s="26"/>
      <c r="E18" s="27">
        <f t="shared" si="2"/>
        <v>0</v>
      </c>
      <c r="F18" s="45"/>
      <c r="G18" s="45"/>
      <c r="H18" s="45"/>
      <c r="I18" s="41" t="str">
        <f t="shared" si="1"/>
        <v>No RI</v>
      </c>
    </row>
    <row r="19" spans="1:9" ht="13.5" thickBot="1">
      <c r="A19" s="24"/>
      <c r="B19" s="25"/>
      <c r="C19" s="25"/>
      <c r="D19" s="26"/>
      <c r="E19" s="27">
        <f t="shared" si="2"/>
        <v>0</v>
      </c>
      <c r="F19" s="45"/>
      <c r="G19" s="45"/>
      <c r="H19" s="45"/>
      <c r="I19" s="41" t="str">
        <f t="shared" si="1"/>
        <v>No RI</v>
      </c>
    </row>
    <row r="20" spans="1:9" ht="16.5" thickBot="1">
      <c r="A20" s="146" t="s">
        <v>14</v>
      </c>
      <c r="B20" s="147"/>
      <c r="C20" s="148"/>
      <c r="D20" s="28">
        <f>SUM(D8:D19)</f>
        <v>11</v>
      </c>
      <c r="E20" s="28">
        <f>SUM(E8:E19)</f>
        <v>330</v>
      </c>
      <c r="F20" s="44">
        <f>SUM(F8:F19)</f>
        <v>25</v>
      </c>
      <c r="G20" s="44">
        <f>SUM(G8:G19)</f>
        <v>105</v>
      </c>
      <c r="H20" s="44">
        <f>SUM(H8:H19)</f>
        <v>120</v>
      </c>
      <c r="I20" s="43">
        <f t="shared" ref="I20" si="3">SUM(F20:H20)</f>
        <v>250</v>
      </c>
    </row>
    <row r="21" spans="1:9" ht="16.5" thickBot="1">
      <c r="A21" s="29"/>
      <c r="B21" s="30"/>
      <c r="C21" s="31" t="s">
        <v>4</v>
      </c>
      <c r="D21" s="32"/>
      <c r="E21" s="32"/>
      <c r="F21" s="39">
        <v>48</v>
      </c>
      <c r="G21" s="39">
        <v>48</v>
      </c>
      <c r="H21" s="39">
        <v>48</v>
      </c>
      <c r="I21" s="42">
        <v>240</v>
      </c>
    </row>
    <row r="22" spans="1:9" ht="15.75" thickBot="1">
      <c r="A22" s="33"/>
      <c r="B22" s="34"/>
      <c r="C22" s="35" t="s">
        <v>13</v>
      </c>
      <c r="D22" s="36"/>
      <c r="E22" s="36"/>
      <c r="F22" s="46">
        <f>IF(F20&lt;F21,F21-F20,0)</f>
        <v>23</v>
      </c>
      <c r="G22" s="46">
        <f>IF(G20&lt;G21,G21-G20,0)</f>
        <v>0</v>
      </c>
      <c r="H22" s="36">
        <f>IF(H20&lt;H21,H21-H20,0)</f>
        <v>0</v>
      </c>
      <c r="I22" s="36">
        <f>IF(I20&lt;I21,I21-I20,0)</f>
        <v>0</v>
      </c>
    </row>
    <row r="23" spans="1:9">
      <c r="A23" s="20"/>
      <c r="B23" s="20"/>
      <c r="C23" s="20"/>
      <c r="D23" s="20"/>
      <c r="E23" s="20"/>
      <c r="F23" s="20"/>
      <c r="G23" s="20"/>
      <c r="H23" s="20"/>
      <c r="I23" s="20"/>
    </row>
    <row r="24" spans="1:9">
      <c r="A24" s="171" t="s">
        <v>39</v>
      </c>
      <c r="B24" s="171"/>
      <c r="C24" s="171"/>
      <c r="D24" s="171"/>
      <c r="E24" s="171"/>
      <c r="F24" s="171"/>
      <c r="G24" s="171"/>
      <c r="H24" s="171"/>
      <c r="I24" s="20"/>
    </row>
    <row r="25" spans="1:9">
      <c r="A25" s="171"/>
      <c r="B25" s="171"/>
      <c r="C25" s="171"/>
      <c r="D25" s="171"/>
      <c r="E25" s="171"/>
      <c r="F25" s="171"/>
      <c r="G25" s="171"/>
      <c r="H25" s="171"/>
      <c r="I25" s="20"/>
    </row>
    <row r="26" spans="1:9">
      <c r="A26" s="171"/>
      <c r="B26" s="171"/>
      <c r="C26" s="171"/>
      <c r="D26" s="171"/>
      <c r="E26" s="171"/>
      <c r="F26" s="171"/>
      <c r="G26" s="171"/>
      <c r="H26" s="171"/>
      <c r="I26" s="20"/>
    </row>
    <row r="27" spans="1:9">
      <c r="A27" s="171"/>
      <c r="B27" s="171"/>
      <c r="C27" s="171"/>
      <c r="D27" s="171"/>
      <c r="E27" s="171"/>
      <c r="F27" s="171"/>
      <c r="G27" s="171"/>
      <c r="H27" s="171"/>
      <c r="I27" s="20"/>
    </row>
  </sheetData>
  <protectedRanges>
    <protectedRange sqref="B10:C10 A16:D19 D15 B11:D13 A14:D14 C9" name="Range1"/>
    <protectedRange sqref="F8:H19" name="Range2"/>
    <protectedRange sqref="A15:C15" name="Range1_1"/>
    <protectedRange sqref="A7:C7" name="Range1_1_1"/>
  </protectedRanges>
  <mergeCells count="10">
    <mergeCell ref="A15:C15"/>
    <mergeCell ref="A20:C20"/>
    <mergeCell ref="A24:H27"/>
    <mergeCell ref="A1:I1"/>
    <mergeCell ref="A2:B2"/>
    <mergeCell ref="C2:E2"/>
    <mergeCell ref="F2:I3"/>
    <mergeCell ref="A3:E4"/>
    <mergeCell ref="F4:I4"/>
    <mergeCell ref="A7:C7"/>
  </mergeCells>
  <conditionalFormatting sqref="F20:I20">
    <cfRule type="cellIs" dxfId="4" priority="4" stopIfTrue="1" operator="greaterThanOrEqual">
      <formula>$F$21</formula>
    </cfRule>
    <cfRule type="cellIs" dxfId="3" priority="5" stopIfTrue="1" operator="lessThan">
      <formula>$F$21</formula>
    </cfRule>
  </conditionalFormatting>
  <conditionalFormatting sqref="F22:I22">
    <cfRule type="cellIs" dxfId="2" priority="3" stopIfTrue="1" operator="between">
      <formula>1</formula>
      <formula>1000</formula>
    </cfRule>
  </conditionalFormatting>
  <conditionalFormatting sqref="I20">
    <cfRule type="cellIs" dxfId="1" priority="2" stopIfTrue="1" operator="between">
      <formula>1</formula>
      <formula>1000</formula>
    </cfRule>
  </conditionalFormatting>
  <conditionalFormatting sqref="I7:I19">
    <cfRule type="cellIs" dxfId="0" priority="1" stopIfTrue="1" operator="between">
      <formula>1</formula>
      <formula>1000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1-yr cert 45-60 cr.</vt:lpstr>
      <vt:lpstr>2-year cert 61-108 cr</vt:lpstr>
      <vt:lpstr>Example meets miminum</vt:lpstr>
      <vt:lpstr>Example does not meet minimum</vt:lpstr>
      <vt:lpstr>'1-yr cert 45-60 cr.'!Print_Area</vt:lpstr>
      <vt:lpstr>'2-year cert 61-108 cr'!Print_Area</vt:lpstr>
      <vt:lpstr>'Example does not meet minimum'!Print_Area</vt:lpstr>
      <vt:lpstr>'Example meets miminum'!Print_Area</vt:lpstr>
    </vt:vector>
  </TitlesOfParts>
  <Company>Portland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 Creek Campus</dc:creator>
  <cp:lastModifiedBy>Susan Lewis</cp:lastModifiedBy>
  <cp:lastPrinted>2012-01-06T23:56:21Z</cp:lastPrinted>
  <dcterms:created xsi:type="dcterms:W3CDTF">2005-10-17T15:10:32Z</dcterms:created>
  <dcterms:modified xsi:type="dcterms:W3CDTF">2023-11-29T00:12:48Z</dcterms:modified>
</cp:coreProperties>
</file>